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mc:AlternateContent xmlns:mc="http://schemas.openxmlformats.org/markup-compatibility/2006">
    <mc:Choice Requires="x15">
      <x15ac:absPath xmlns:x15ac="http://schemas.microsoft.com/office/spreadsheetml/2010/11/ac" url="C:\Users\mlazarevic\Desktop\"/>
    </mc:Choice>
  </mc:AlternateContent>
  <xr:revisionPtr revIDLastSave="0" documentId="8_{D8FA216F-2815-4934-9379-1B5035FEC7CA}" xr6:coauthVersionLast="45" xr6:coauthVersionMax="45" xr10:uidLastSave="{00000000-0000-0000-0000-000000000000}"/>
  <bookViews>
    <workbookView xWindow="-108" yWindow="-108" windowWidth="23256" windowHeight="12576"/>
  </bookViews>
  <sheets>
    <sheet name="Copyright Citation Form Nov2020" sheetId="1" r:id="rId1"/>
  </sheets>
  <externalReferences>
    <externalReference r:id="rId2"/>
    <externalReference r:id="rId3"/>
  </externalReferences>
  <definedNames>
    <definedName name="Actual_Copyright_Cost" localSheetId="0">#REF!</definedName>
    <definedName name="Actual_Copyright_Cost">#REF!</definedName>
    <definedName name="Actual_Course_Number">"$D$42"</definedName>
    <definedName name="Actual_Coursepack_Name" localSheetId="0">#REF!</definedName>
    <definedName name="Actual_Coursepack_Name">#REF!</definedName>
    <definedName name="Actual_Coursepack_Number" localSheetId="0">#REF!</definedName>
    <definedName name="Actual_Coursepack_Number">#REF!</definedName>
    <definedName name="Actual_Instructor_Name" localSheetId="0">#REF!</definedName>
    <definedName name="Actual_Instructor_Name">#REF!</definedName>
    <definedName name="Actual_Print_run" localSheetId="0">#REF!</definedName>
    <definedName name="Actual_Print_run">#REF!</definedName>
    <definedName name="Copyright_per_Unit" localSheetId="0">#REF!</definedName>
    <definedName name="Copyright_per_Unit">#REF!</definedName>
    <definedName name="Course_Number" localSheetId="0">#REF!</definedName>
    <definedName name="Course_Number">#REF!</definedName>
    <definedName name="Coursepak_Code" localSheetId="0">#REF!</definedName>
    <definedName name="Coursepak_Code">#REF!</definedName>
    <definedName name="Coursepak_Name___Edition" localSheetId="0">#REF!</definedName>
    <definedName name="Coursepak_Name___Edition">#REF!</definedName>
    <definedName name="Instructor" localSheetId="0">#REF!</definedName>
    <definedName name="Instructor">#REF!</definedName>
    <definedName name="_xlnm.Print_Area" localSheetId="0">'Copyright Citation Form Nov2020'!$A:$M</definedName>
    <definedName name="Print_run" localSheetId="0">#REF!</definedName>
    <definedName name="Print_run">#REF!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K20" i="1" s="1"/>
  <c r="L20" i="1" s="1"/>
  <c r="J21" i="1"/>
  <c r="K21" i="1" s="1"/>
  <c r="L21" i="1" s="1"/>
  <c r="J22" i="1"/>
  <c r="K22" i="1"/>
  <c r="L22" i="1" s="1"/>
  <c r="J23" i="1"/>
  <c r="K23" i="1"/>
  <c r="L23" i="1"/>
  <c r="J24" i="1"/>
  <c r="K24" i="1" s="1"/>
  <c r="L24" i="1" s="1"/>
  <c r="J25" i="1"/>
  <c r="K25" i="1" s="1"/>
  <c r="L25" i="1" s="1"/>
  <c r="J26" i="1"/>
  <c r="K26" i="1"/>
  <c r="L26" i="1" s="1"/>
  <c r="J27" i="1"/>
  <c r="K27" i="1"/>
  <c r="L27" i="1"/>
  <c r="J28" i="1"/>
  <c r="K28" i="1" s="1"/>
  <c r="L28" i="1" s="1"/>
  <c r="J29" i="1"/>
  <c r="K29" i="1" s="1"/>
  <c r="L29" i="1" s="1"/>
  <c r="J30" i="1"/>
  <c r="K30" i="1"/>
  <c r="L30" i="1" s="1"/>
  <c r="J31" i="1"/>
  <c r="K31" i="1"/>
  <c r="L31" i="1"/>
  <c r="J32" i="1"/>
  <c r="K32" i="1" s="1"/>
  <c r="L32" i="1" s="1"/>
  <c r="J33" i="1"/>
  <c r="K33" i="1" s="1"/>
  <c r="L33" i="1" s="1"/>
  <c r="J34" i="1"/>
  <c r="K34" i="1"/>
  <c r="L34" i="1" s="1"/>
  <c r="J35" i="1"/>
  <c r="K35" i="1"/>
  <c r="L35" i="1"/>
  <c r="J36" i="1"/>
  <c r="K36" i="1" s="1"/>
  <c r="L36" i="1" s="1"/>
  <c r="J37" i="1"/>
  <c r="K37" i="1" s="1"/>
  <c r="L37" i="1" s="1"/>
  <c r="J40" i="1"/>
  <c r="K40" i="1"/>
  <c r="L40" i="1" s="1"/>
  <c r="J39" i="1"/>
  <c r="K39" i="1" s="1"/>
  <c r="L39" i="1" s="1"/>
  <c r="J38" i="1"/>
  <c r="K38" i="1" s="1"/>
  <c r="L38" i="1" s="1"/>
  <c r="K19" i="1"/>
  <c r="L19" i="1" s="1"/>
  <c r="J19" i="1"/>
  <c r="K18" i="1"/>
  <c r="L18" i="1"/>
  <c r="J18" i="1"/>
  <c r="J17" i="1"/>
  <c r="K17" i="1"/>
  <c r="L17" i="1"/>
  <c r="J16" i="1"/>
  <c r="K16" i="1" s="1"/>
  <c r="L16" i="1" s="1"/>
  <c r="J15" i="1"/>
  <c r="K15" i="1" s="1"/>
  <c r="L15" i="1" s="1"/>
  <c r="J14" i="1"/>
  <c r="K14" i="1"/>
  <c r="L14" i="1" s="1"/>
  <c r="J13" i="1"/>
  <c r="K13" i="1"/>
  <c r="L13" i="1"/>
  <c r="J12" i="1"/>
  <c r="K12" i="1" s="1"/>
  <c r="L12" i="1" s="1"/>
  <c r="K11" i="1"/>
  <c r="L11" i="1" s="1"/>
  <c r="J11" i="1"/>
  <c r="J10" i="1"/>
  <c r="K10" i="1"/>
  <c r="L10" i="1" s="1"/>
  <c r="J9" i="1"/>
  <c r="K9" i="1"/>
  <c r="L9" i="1"/>
  <c r="J8" i="1"/>
  <c r="K8" i="1" s="1"/>
  <c r="L8" i="1" s="1"/>
  <c r="J7" i="1"/>
  <c r="K7" i="1" s="1"/>
  <c r="L7" i="1" s="1"/>
  <c r="J6" i="1"/>
  <c r="K6" i="1"/>
  <c r="L6" i="1" s="1"/>
  <c r="J5" i="1"/>
  <c r="K5" i="1"/>
  <c r="L5" i="1"/>
  <c r="J4" i="1"/>
  <c r="K4" i="1"/>
  <c r="L4" i="1"/>
  <c r="J3" i="1"/>
  <c r="K3" i="1" s="1"/>
  <c r="L3" i="1" s="1"/>
  <c r="L41" i="1" s="1"/>
  <c r="L42" i="1" l="1"/>
  <c r="L43" i="1" s="1"/>
  <c r="L44" i="1" s="1"/>
  <c r="B44" i="1"/>
</calcChain>
</file>

<file path=xl/sharedStrings.xml><?xml version="1.0" encoding="utf-8"?>
<sst xmlns="http://schemas.openxmlformats.org/spreadsheetml/2006/main" count="26" uniqueCount="25">
  <si>
    <t>Author</t>
  </si>
  <si>
    <t>Title</t>
  </si>
  <si>
    <t>ISBN or ISSN</t>
  </si>
  <si>
    <t>Publisher</t>
  </si>
  <si>
    <t>Country of Publication (If Canada, specify province)</t>
  </si>
  <si>
    <t>Publication Date</t>
  </si>
  <si>
    <t>Book Pages</t>
  </si>
  <si>
    <t># of pages to be copied</t>
  </si>
  <si>
    <t>Page range</t>
  </si>
  <si>
    <t>15% of book</t>
  </si>
  <si>
    <t xml:space="preserve"> Cost</t>
  </si>
  <si>
    <t>Specific Authorization</t>
  </si>
  <si>
    <t>P11 - P26, P96 - P97</t>
  </si>
  <si>
    <t>Coursepak Name &amp; Edition:</t>
  </si>
  <si>
    <t>Print run:</t>
  </si>
  <si>
    <t>Subtotal:</t>
  </si>
  <si>
    <t>Instructor:</t>
  </si>
  <si>
    <t>Course Number:</t>
  </si>
  <si>
    <t>GST:</t>
  </si>
  <si>
    <t>Coursepak Code:</t>
  </si>
  <si>
    <t>Notes:</t>
  </si>
  <si>
    <t>PST:</t>
  </si>
  <si>
    <t>Copyright per Unit:</t>
  </si>
  <si>
    <t>Total:</t>
  </si>
  <si>
    <t xml:space="preserve">                                        Please complete the WHITE section AND add your name and course number in the bottom section highlighted in yellow.                                                  Group sources with same ISBNs together as they need to be counted as a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</si>
</sst>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_ ;\-#,##0\ "/>
    <numFmt numFmtId="165" formatCode="&quot;$&quot;#,##0.00"/>
  </numFmts>
  <fonts count="9" x14ac:knownFonts="1">
    <font>
      <sz val="10"/>
      <name val="Arial"/>
      <family val="2"/>
    </font>
    <font>
      <b/>
      <i/>
      <sz val="8"/>
      <name val="Arial"/>
      <family val="2"/>
    </font>
    <font>
      <sz val="10"/>
      <name val="Arial"/>
      <family val="2"/>
    </font>
    <font>
      <sz val="8"/>
      <name val="Arial"/>
      <family val="2"/>
    </font>
    <font>
      <b/>
      <i/>
      <sz val="10"/>
      <name val="Arial"/>
      <family val="2"/>
    </font>
    <font>
      <sz val="11"/>
      <color theme="1"/>
      <name val="Calibri"/>
      <family val="2"/>
      <scheme val="minor"/>
    </font>
    <font>
      <sz val="8"/>
      <color theme="1"/>
      <name val="Arial"/>
      <family val="2"/>
    </font>
    <font>
      <b/>
      <sz val="8"/>
      <color theme="1"/>
      <name val="Arial"/>
      <family val="2"/>
    </font>
    <font>
      <b/>
      <i/>
      <sz val="8"/>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5" fillId="0" borderId="0"/>
  </cellStyleXfs>
  <cellXfs count="52">
    <xf numFmtId="0" fontId="0" fillId="0" borderId="0" xfId="0"/>
    <xf numFmtId="0" fontId="5" fillId="0" borderId="0" xfId="2" applyAlignment="1">
      <alignment vertical="center" wrapText="1"/>
    </xf>
    <xf numFmtId="0" fontId="6" fillId="0" borderId="0" xfId="2" applyFont="1" applyAlignment="1">
      <alignment vertical="center" wrapText="1"/>
    </xf>
    <xf numFmtId="165" fontId="6" fillId="0" borderId="0" xfId="2" applyNumberFormat="1" applyFont="1" applyAlignment="1">
      <alignment vertical="center" wrapText="1"/>
    </xf>
    <xf numFmtId="0" fontId="7" fillId="0" borderId="0" xfId="2" applyFont="1" applyAlignment="1">
      <alignment vertical="center" wrapText="1"/>
    </xf>
    <xf numFmtId="165" fontId="7" fillId="0" borderId="0" xfId="2" applyNumberFormat="1" applyFont="1" applyAlignment="1">
      <alignment vertical="center" wrapText="1"/>
    </xf>
    <xf numFmtId="0" fontId="5" fillId="0" borderId="0" xfId="2" applyAlignment="1">
      <alignment horizontal="left" wrapText="1"/>
    </xf>
    <xf numFmtId="49" fontId="5" fillId="0" borderId="0" xfId="2" applyNumberFormat="1" applyAlignment="1">
      <alignment wrapText="1"/>
    </xf>
    <xf numFmtId="0" fontId="5" fillId="0" borderId="0" xfId="2" applyAlignment="1">
      <alignment wrapText="1"/>
    </xf>
    <xf numFmtId="0" fontId="5" fillId="0" borderId="0" xfId="2"/>
    <xf numFmtId="0" fontId="5" fillId="0" borderId="0" xfId="2" applyAlignment="1">
      <alignment horizontal="center" wrapText="1"/>
    </xf>
    <xf numFmtId="164" fontId="5" fillId="0" borderId="0" xfId="2" applyNumberFormat="1"/>
    <xf numFmtId="1" fontId="5" fillId="0" borderId="0" xfId="2" applyNumberFormat="1" applyAlignment="1">
      <alignment horizontal="center"/>
    </xf>
    <xf numFmtId="0" fontId="5" fillId="0" borderId="0" xfId="2" applyAlignment="1">
      <alignment horizontal="center"/>
    </xf>
    <xf numFmtId="49" fontId="1" fillId="2" borderId="1" xfId="1" applyNumberFormat="1" applyFont="1" applyFill="1" applyBorder="1" applyAlignment="1">
      <alignment vertical="center" wrapText="1"/>
    </xf>
    <xf numFmtId="49" fontId="1" fillId="2" borderId="1" xfId="1" applyNumberFormat="1" applyFont="1" applyFill="1" applyBorder="1" applyAlignment="1">
      <alignment horizontal="left" vertical="center" wrapText="1"/>
    </xf>
    <xf numFmtId="2" fontId="3" fillId="3" borderId="2"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165" fontId="6" fillId="3" borderId="2" xfId="2"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0" fontId="1" fillId="3" borderId="3" xfId="1" applyFont="1" applyFill="1" applyBorder="1" applyAlignment="1">
      <alignment horizontal="left" vertical="center" wrapText="1"/>
    </xf>
    <xf numFmtId="49" fontId="1" fillId="3" borderId="1" xfId="1" applyNumberFormat="1" applyFont="1" applyFill="1" applyBorder="1" applyAlignment="1">
      <alignment vertical="center" wrapText="1"/>
    </xf>
    <xf numFmtId="49" fontId="1" fillId="3" borderId="3" xfId="1" applyNumberFormat="1" applyFont="1" applyFill="1" applyBorder="1" applyAlignment="1">
      <alignment horizontal="right" vertical="center" wrapText="1"/>
    </xf>
    <xf numFmtId="1" fontId="1" fillId="3" borderId="1" xfId="1" applyNumberFormat="1" applyFont="1" applyFill="1" applyBorder="1" applyAlignment="1">
      <alignment horizontal="left" vertical="center" wrapText="1"/>
    </xf>
    <xf numFmtId="49" fontId="3" fillId="3" borderId="2" xfId="1" applyNumberFormat="1" applyFont="1" applyFill="1" applyBorder="1" applyAlignment="1">
      <alignment horizontal="center" vertical="center" wrapText="1"/>
    </xf>
    <xf numFmtId="2" fontId="3" fillId="3" borderId="2" xfId="1" applyNumberFormat="1" applyFont="1" applyFill="1" applyBorder="1" applyAlignment="1">
      <alignment horizontal="center" vertical="center" wrapText="1"/>
    </xf>
    <xf numFmtId="2" fontId="1" fillId="3" borderId="2" xfId="1" applyNumberFormat="1" applyFont="1" applyFill="1" applyBorder="1" applyAlignment="1">
      <alignment horizontal="center" vertical="center" wrapText="1"/>
    </xf>
    <xf numFmtId="165" fontId="1" fillId="3" borderId="2" xfId="1" applyNumberFormat="1" applyFont="1" applyFill="1" applyBorder="1" applyAlignment="1">
      <alignment horizontal="center" vertical="center" wrapText="1"/>
    </xf>
    <xf numFmtId="165" fontId="1" fillId="3" borderId="1" xfId="1" applyNumberFormat="1" applyFont="1" applyFill="1" applyBorder="1" applyAlignment="1">
      <alignment horizontal="left" vertical="center" wrapText="1"/>
    </xf>
    <xf numFmtId="0" fontId="1" fillId="4" borderId="2" xfId="2" applyFont="1" applyFill="1" applyBorder="1" applyAlignment="1">
      <alignment horizontal="left" vertical="center" wrapText="1"/>
    </xf>
    <xf numFmtId="49" fontId="1" fillId="4" borderId="2" xfId="2" applyNumberFormat="1" applyFont="1" applyFill="1" applyBorder="1" applyAlignment="1">
      <alignment horizontal="center" vertical="center" wrapText="1"/>
    </xf>
    <xf numFmtId="0" fontId="1" fillId="4" borderId="2" xfId="2" applyFont="1" applyFill="1" applyBorder="1" applyAlignment="1">
      <alignment horizontal="center" vertical="center" wrapText="1"/>
    </xf>
    <xf numFmtId="0" fontId="6" fillId="0" borderId="2" xfId="2"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 fontId="6" fillId="0" borderId="0" xfId="2" applyNumberFormat="1" applyFont="1" applyFill="1" applyAlignment="1">
      <alignment horizontal="center" vertical="center" wrapText="1"/>
    </xf>
    <xf numFmtId="1" fontId="3" fillId="0" borderId="2" xfId="0" applyNumberFormat="1" applyFont="1" applyFill="1" applyBorder="1" applyAlignment="1">
      <alignment horizontal="center" vertical="center" wrapText="1"/>
    </xf>
    <xf numFmtId="0" fontId="6" fillId="0" borderId="2" xfId="2" applyFont="1" applyFill="1" applyBorder="1" applyAlignment="1">
      <alignment vertical="center" wrapText="1"/>
    </xf>
    <xf numFmtId="2" fontId="3" fillId="0" borderId="2" xfId="0" applyNumberFormat="1" applyFont="1" applyFill="1" applyBorder="1" applyAlignment="1">
      <alignment horizontal="center" vertical="center" wrapText="1"/>
    </xf>
    <xf numFmtId="0" fontId="3" fillId="0" borderId="2" xfId="1" applyFont="1" applyFill="1" applyBorder="1" applyAlignment="1" applyProtection="1">
      <alignment horizontal="left" vertical="center" wrapText="1"/>
      <protection locked="0"/>
    </xf>
    <xf numFmtId="49" fontId="3" fillId="0" borderId="2" xfId="1" applyNumberFormat="1" applyFont="1" applyFill="1" applyBorder="1" applyAlignment="1" applyProtection="1">
      <alignment horizontal="center" vertical="center" wrapText="1"/>
      <protection locked="0"/>
    </xf>
    <xf numFmtId="1" fontId="3" fillId="0" borderId="2" xfId="1" applyNumberFormat="1" applyFont="1" applyFill="1" applyBorder="1" applyAlignment="1" applyProtection="1">
      <alignment horizontal="center" vertical="center" wrapText="1"/>
      <protection locked="0"/>
    </xf>
    <xf numFmtId="2" fontId="3" fillId="0" borderId="2" xfId="1" applyNumberFormat="1" applyFont="1" applyFill="1" applyBorder="1" applyAlignment="1" applyProtection="1">
      <alignment horizontal="center" vertical="center" wrapText="1"/>
      <protection locked="0"/>
    </xf>
    <xf numFmtId="164" fontId="1" fillId="4" borderId="2" xfId="2" applyNumberFormat="1" applyFont="1" applyFill="1" applyBorder="1" applyAlignment="1">
      <alignment horizontal="center" vertical="center" wrapText="1"/>
    </xf>
    <xf numFmtId="44" fontId="1" fillId="4" borderId="2" xfId="2" applyNumberFormat="1" applyFont="1" applyFill="1" applyBorder="1" applyAlignment="1">
      <alignment horizontal="center" vertical="center" wrapText="1"/>
    </xf>
    <xf numFmtId="16" fontId="8" fillId="4" borderId="2" xfId="0" applyNumberFormat="1" applyFont="1" applyFill="1" applyBorder="1" applyAlignment="1">
      <alignment horizontal="center" vertical="center" wrapText="1"/>
    </xf>
    <xf numFmtId="1" fontId="1" fillId="4" borderId="2" xfId="2" applyNumberFormat="1"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 xfId="2" applyFont="1" applyFill="1" applyBorder="1" applyAlignment="1">
      <alignment horizontal="center" vertical="center" wrapText="1"/>
    </xf>
    <xf numFmtId="49" fontId="3" fillId="3" borderId="4" xfId="1"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cellXfs>
  <cellStyles count="3">
    <cellStyle name="Normal" xfId="0" builtinId="0"/>
    <cellStyle name="Normal 2" xfId="1"/>
    <cellStyle name="Normal 3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ad.dawsoncollege.qc.ca\SharedR\PnF\Bookstore\Bookstore%20Relevant\From%201120%20Desktop\Copyright\Summer\S2015%20Copyr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right/W2020%20Copyr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m Brender 6-2486"/>
      <sheetName val="Hum Farnham 6-5340"/>
      <sheetName val="Hum Koopman 6-2011"/>
      <sheetName val="Hum Rosen 6-9386"/>
      <sheetName val="Hum WoodE 6-xxxx"/>
      <sheetName val="Eng Lardy 6-3056"/>
      <sheetName val="Eng Strudensky 6-0406"/>
      <sheetName val="Master Copy 45"/>
      <sheetName val="Info"/>
      <sheetName val="Summary"/>
      <sheetName val="Master Copy 45 S1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h101 6-2356"/>
      <sheetName val="Atallah 6-5159"/>
      <sheetName val="Atallah 6-7337"/>
      <sheetName val="Bahar 6-3681"/>
      <sheetName val="Bellon 6-8983"/>
      <sheetName val="Berry 6-2592"/>
      <sheetName val="Blanc 6-0260"/>
      <sheetName val="Blanc 6-4923"/>
      <sheetName val="Boer 6-7788"/>
      <sheetName val="Brender 6-1625"/>
      <sheetName val="Choksi 6-0017"/>
      <sheetName val="Choksi 6-6248"/>
      <sheetName val="Choksi 6-8136"/>
      <sheetName val="Civ462 6-8891"/>
      <sheetName val="Coleno 6-0437"/>
      <sheetName val="Coleno 6-4572"/>
      <sheetName val="Cuthbertson 6-6682"/>
      <sheetName val="D'Antoni 6-2684"/>
      <sheetName val="D'Antoni 6-7726"/>
      <sheetName val="De Aguayo 6-7009"/>
      <sheetName val="Devine 6-2547"/>
      <sheetName val="Dewan 6-2646"/>
      <sheetName val="Domanski 6-7436"/>
      <sheetName val="Dyer 6-3636"/>
      <sheetName val="Dyer 6-9508"/>
      <sheetName val="Elliott 6-0147"/>
      <sheetName val="Farnham 6-0024"/>
      <sheetName val="Farnham 6-1915"/>
      <sheetName val="Feenstra 6-0550"/>
      <sheetName val="Fielding 6-7139"/>
      <sheetName val="Flamenco 6-3933"/>
      <sheetName val="Flamenco 6-7313"/>
      <sheetName val="GagnonL 6-4251"/>
      <sheetName val="GagnonL 6-5722"/>
      <sheetName val="GagnonR 6-4947"/>
      <sheetName val="GagnonR 6-6392"/>
      <sheetName val="Gandell 6-9034"/>
      <sheetName val="Gilbert 6-5371"/>
      <sheetName val="Gilbert 6-7290"/>
      <sheetName val="Gossage 6-1878"/>
      <sheetName val="GosselinM 6-7795"/>
      <sheetName val="Hadley 6-4893"/>
      <sheetName val="Halpern 6-1434"/>
      <sheetName val="Halpert 6-3346"/>
      <sheetName val="Hartlen 6-6552"/>
      <sheetName val="Hartlen 6-8198"/>
      <sheetName val="Hastings 6-6934"/>
      <sheetName val="Henrichon 6-4046"/>
      <sheetName val="Howell 6-1977"/>
      <sheetName val="Howell 6-7085"/>
      <sheetName val="Hunting 6-3728"/>
      <sheetName val="Hunting 6-6132"/>
      <sheetName val="W20 Adopted"/>
      <sheetName val="From Copibec W19"/>
      <sheetName val="Katz 6-2950"/>
      <sheetName val="Kibaris 6-1823"/>
      <sheetName val="Koopman 6-3438"/>
      <sheetName val="Koopman 6-5395"/>
      <sheetName val="Lachance 6-9607"/>
      <sheetName val="Lalonde 6-1724"/>
      <sheetName val="Lalonde 6-4657"/>
      <sheetName val="Lambert 6-0871"/>
      <sheetName val="Lambie 6-0901"/>
      <sheetName val="Langevin 6-1618"/>
      <sheetName val="Langevin-Roy 6-5708"/>
      <sheetName val="Langevin 6-6354"/>
      <sheetName val="Lardy 6-5869"/>
      <sheetName val="Lardy 6-6200"/>
      <sheetName val="Law 6-1502"/>
      <sheetName val="Lemieux 6-2707"/>
      <sheetName val="Lemieux 6-5517"/>
      <sheetName val="Lemieux 6-6378"/>
      <sheetName val="Lim 6-8174"/>
      <sheetName val="Lim 6-8600"/>
      <sheetName val="Manion 6-1755"/>
      <sheetName val="Manion 6-2103"/>
      <sheetName val="Millet 6-5449"/>
      <sheetName val="Misztal 6-3698"/>
      <sheetName val="Misztal 6-7498"/>
      <sheetName val="Morel 6-5753"/>
      <sheetName val="Mosquera 6-2431"/>
      <sheetName val="Much 6-2622"/>
      <sheetName val="Ogrizek 6-3957"/>
      <sheetName val="Ogrizek 6-8112"/>
      <sheetName val="Payne 6-1717"/>
      <sheetName val="Pfefferie 6-7535"/>
      <sheetName val="PhysBZE 6-6156"/>
      <sheetName val="Rabbat 6-6880"/>
      <sheetName val="Reid 6-1946"/>
      <sheetName val="Roberts 6-7894"/>
      <sheetName val="Rosen 6-5418"/>
      <sheetName val="Rosen 6-9386"/>
      <sheetName val="Rouse 6-9096"/>
      <sheetName val="W19 Rouse 6-9119"/>
      <sheetName val="Runcie 6-1885"/>
      <sheetName val="Runcie 6-3605"/>
      <sheetName val="Sautter-Leger 6-2479"/>
      <sheetName val="Sautter-Leger 6-3995"/>
      <sheetName val="Slobodzian 6-9560"/>
      <sheetName val="Slonosky 6-2448"/>
      <sheetName val="Slonosky 6-6583"/>
      <sheetName val="SSer102 6-3223"/>
      <sheetName val="SSer 212 6-5470"/>
      <sheetName val="SSer411 6-8105"/>
      <sheetName val="SSer424 6-6675"/>
      <sheetName val="SSer425 6-8242"/>
      <sheetName val="Starke-Meyerring 6-1748"/>
      <sheetName val="Starke-Meyerring 6-5920"/>
      <sheetName val="Steffen 6-0499"/>
      <sheetName val="Stojkovic 6-2493"/>
      <sheetName val="Stojkovic 6-6316"/>
      <sheetName val="Strudensky 6-4886"/>
      <sheetName val="Thorpe 6-1144"/>
      <sheetName val="Thorpe 6-9171"/>
      <sheetName val="Vaillant 6-4091"/>
      <sheetName val="Vaillant 6-8075"/>
      <sheetName val="Vander Wee 6-2653"/>
      <sheetName val="Weisberg 6-1496"/>
      <sheetName val="WoodM 6-4817"/>
      <sheetName val="WoodM 6-638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P44"/>
  <sheetViews>
    <sheetView tabSelected="1" zoomScale="90" zoomScaleNormal="90" workbookViewId="0">
      <selection activeCell="J1" sqref="J1:J65536"/>
    </sheetView>
  </sheetViews>
  <sheetFormatPr defaultColWidth="11.44140625" defaultRowHeight="14.4" x14ac:dyDescent="0.3"/>
  <cols>
    <col min="1" max="2" width="29.88671875" style="6" customWidth="1"/>
    <col min="3" max="3" width="19.44140625" style="7" customWidth="1"/>
    <col min="4" max="4" width="15.33203125" style="8" customWidth="1"/>
    <col min="5" max="5" width="13.88671875" style="9" customWidth="1"/>
    <col min="6" max="6" width="10.33203125" style="9" customWidth="1"/>
    <col min="7" max="7" width="11.44140625" style="9" customWidth="1"/>
    <col min="8" max="8" width="11.33203125" style="9" customWidth="1"/>
    <col min="9" max="9" width="9.109375" style="10" customWidth="1"/>
    <col min="10" max="10" width="4" style="11" hidden="1" customWidth="1"/>
    <col min="11" max="11" width="10.88671875" style="12" bestFit="1" customWidth="1"/>
    <col min="12" max="12" width="12.88671875" style="13" customWidth="1"/>
    <col min="13" max="13" width="12.88671875" style="9" customWidth="1"/>
    <col min="14" max="16384" width="11.44140625" style="9"/>
  </cols>
  <sheetData>
    <row r="1" spans="1:16" s="1" customFormat="1" ht="40.799999999999997" x14ac:dyDescent="0.25">
      <c r="A1" s="29" t="s">
        <v>0</v>
      </c>
      <c r="B1" s="29" t="s">
        <v>1</v>
      </c>
      <c r="C1" s="30" t="s">
        <v>2</v>
      </c>
      <c r="D1" s="31" t="s">
        <v>3</v>
      </c>
      <c r="E1" s="31" t="s">
        <v>4</v>
      </c>
      <c r="F1" s="31" t="s">
        <v>5</v>
      </c>
      <c r="G1" s="31" t="s">
        <v>6</v>
      </c>
      <c r="H1" s="31" t="s">
        <v>7</v>
      </c>
      <c r="I1" s="31" t="s">
        <v>8</v>
      </c>
      <c r="J1" s="43" t="s">
        <v>9</v>
      </c>
      <c r="K1" s="30" t="s">
        <v>9</v>
      </c>
      <c r="L1" s="44" t="s">
        <v>10</v>
      </c>
      <c r="M1" s="31" t="s">
        <v>11</v>
      </c>
    </row>
    <row r="2" spans="1:16" s="1" customFormat="1" ht="31.5" customHeight="1" x14ac:dyDescent="0.25">
      <c r="A2" s="47" t="s">
        <v>24</v>
      </c>
      <c r="B2" s="48"/>
      <c r="C2" s="48"/>
      <c r="D2" s="48"/>
      <c r="E2" s="48"/>
      <c r="F2" s="48"/>
      <c r="G2" s="48"/>
      <c r="H2" s="49"/>
      <c r="I2" s="45" t="s">
        <v>12</v>
      </c>
      <c r="J2" s="43"/>
      <c r="K2" s="46"/>
      <c r="L2" s="44"/>
      <c r="M2" s="31"/>
    </row>
    <row r="3" spans="1:16" s="2" customFormat="1" ht="10.199999999999999" x14ac:dyDescent="0.25">
      <c r="A3" s="32"/>
      <c r="B3" s="33"/>
      <c r="C3" s="36"/>
      <c r="D3" s="34"/>
      <c r="E3" s="34"/>
      <c r="F3" s="34"/>
      <c r="G3" s="36"/>
      <c r="H3" s="36"/>
      <c r="I3" s="35"/>
      <c r="J3" s="16">
        <f t="shared" ref="J3:J40" si="0">SUM(G3*0.15)</f>
        <v>0</v>
      </c>
      <c r="K3" s="17">
        <f t="shared" ref="K3:K40" si="1">ROUNDUP(J3,0)</f>
        <v>0</v>
      </c>
      <c r="L3" s="18">
        <f t="shared" ref="L3:L40" si="2">IF(AND(G3&gt;0, K3&gt;0, H3 &gt;= K3), H3-K3,0)*$D$41*0.12</f>
        <v>0</v>
      </c>
      <c r="M3" s="19"/>
      <c r="P3" s="3"/>
    </row>
    <row r="4" spans="1:16" s="4" customFormat="1" ht="10.199999999999999" x14ac:dyDescent="0.25">
      <c r="A4" s="33"/>
      <c r="B4" s="33"/>
      <c r="C4" s="36"/>
      <c r="D4" s="34"/>
      <c r="E4" s="34"/>
      <c r="F4" s="34"/>
      <c r="G4" s="36"/>
      <c r="H4" s="36"/>
      <c r="I4" s="36"/>
      <c r="J4" s="16">
        <f t="shared" si="0"/>
        <v>0</v>
      </c>
      <c r="K4" s="17">
        <f t="shared" si="1"/>
        <v>0</v>
      </c>
      <c r="L4" s="18">
        <f t="shared" si="2"/>
        <v>0</v>
      </c>
      <c r="M4" s="19"/>
      <c r="P4" s="5"/>
    </row>
    <row r="5" spans="1:16" s="2" customFormat="1" ht="10.199999999999999" x14ac:dyDescent="0.25">
      <c r="A5" s="33"/>
      <c r="B5" s="33"/>
      <c r="C5" s="36"/>
      <c r="D5" s="34"/>
      <c r="E5" s="34"/>
      <c r="F5" s="34"/>
      <c r="G5" s="36"/>
      <c r="H5" s="36"/>
      <c r="I5" s="36"/>
      <c r="J5" s="16">
        <f t="shared" si="0"/>
        <v>0</v>
      </c>
      <c r="K5" s="17">
        <f t="shared" si="1"/>
        <v>0</v>
      </c>
      <c r="L5" s="18">
        <f t="shared" si="2"/>
        <v>0</v>
      </c>
      <c r="M5" s="19"/>
      <c r="P5" s="3"/>
    </row>
    <row r="6" spans="1:16" s="2" customFormat="1" ht="10.199999999999999" x14ac:dyDescent="0.25">
      <c r="A6" s="33"/>
      <c r="B6" s="37"/>
      <c r="C6" s="36"/>
      <c r="D6" s="34"/>
      <c r="E6" s="34"/>
      <c r="F6" s="34"/>
      <c r="G6" s="36"/>
      <c r="H6" s="36"/>
      <c r="I6" s="36"/>
      <c r="J6" s="16">
        <f t="shared" si="0"/>
        <v>0</v>
      </c>
      <c r="K6" s="17">
        <f t="shared" si="1"/>
        <v>0</v>
      </c>
      <c r="L6" s="18">
        <f t="shared" si="2"/>
        <v>0</v>
      </c>
      <c r="M6" s="19"/>
      <c r="P6" s="3"/>
    </row>
    <row r="7" spans="1:16" s="2" customFormat="1" ht="10.199999999999999" x14ac:dyDescent="0.25">
      <c r="A7" s="33"/>
      <c r="B7" s="37"/>
      <c r="C7" s="36"/>
      <c r="D7" s="34"/>
      <c r="E7" s="34"/>
      <c r="F7" s="34"/>
      <c r="G7" s="36"/>
      <c r="H7" s="36"/>
      <c r="I7" s="36"/>
      <c r="J7" s="16">
        <f t="shared" si="0"/>
        <v>0</v>
      </c>
      <c r="K7" s="17">
        <f t="shared" si="1"/>
        <v>0</v>
      </c>
      <c r="L7" s="18">
        <f t="shared" si="2"/>
        <v>0</v>
      </c>
      <c r="M7" s="19"/>
      <c r="P7" s="3"/>
    </row>
    <row r="8" spans="1:16" s="2" customFormat="1" ht="10.199999999999999" x14ac:dyDescent="0.25">
      <c r="A8" s="33"/>
      <c r="B8" s="33"/>
      <c r="C8" s="36"/>
      <c r="D8" s="34"/>
      <c r="E8" s="34"/>
      <c r="F8" s="34"/>
      <c r="G8" s="36"/>
      <c r="H8" s="36"/>
      <c r="I8" s="36"/>
      <c r="J8" s="16">
        <f t="shared" si="0"/>
        <v>0</v>
      </c>
      <c r="K8" s="17">
        <f t="shared" si="1"/>
        <v>0</v>
      </c>
      <c r="L8" s="18">
        <f t="shared" si="2"/>
        <v>0</v>
      </c>
      <c r="M8" s="19"/>
      <c r="P8" s="3"/>
    </row>
    <row r="9" spans="1:16" s="2" customFormat="1" ht="10.199999999999999" x14ac:dyDescent="0.25">
      <c r="A9" s="33"/>
      <c r="B9" s="33"/>
      <c r="C9" s="36"/>
      <c r="D9" s="34"/>
      <c r="E9" s="34"/>
      <c r="F9" s="34"/>
      <c r="G9" s="36"/>
      <c r="H9" s="36"/>
      <c r="I9" s="36"/>
      <c r="J9" s="16">
        <f t="shared" si="0"/>
        <v>0</v>
      </c>
      <c r="K9" s="17">
        <f t="shared" si="1"/>
        <v>0</v>
      </c>
      <c r="L9" s="18">
        <f t="shared" si="2"/>
        <v>0</v>
      </c>
      <c r="M9" s="19"/>
      <c r="P9" s="3"/>
    </row>
    <row r="10" spans="1:16" s="2" customFormat="1" ht="10.199999999999999" x14ac:dyDescent="0.25">
      <c r="A10" s="33"/>
      <c r="B10" s="33"/>
      <c r="C10" s="36"/>
      <c r="D10" s="34"/>
      <c r="E10" s="34"/>
      <c r="F10" s="34"/>
      <c r="G10" s="36"/>
      <c r="H10" s="36"/>
      <c r="I10" s="36"/>
      <c r="J10" s="16">
        <f t="shared" si="0"/>
        <v>0</v>
      </c>
      <c r="K10" s="17">
        <f t="shared" si="1"/>
        <v>0</v>
      </c>
      <c r="L10" s="18">
        <f t="shared" si="2"/>
        <v>0</v>
      </c>
      <c r="M10" s="19"/>
      <c r="P10" s="3"/>
    </row>
    <row r="11" spans="1:16" s="2" customFormat="1" ht="10.199999999999999" x14ac:dyDescent="0.25">
      <c r="A11" s="33"/>
      <c r="B11" s="33"/>
      <c r="C11" s="36"/>
      <c r="D11" s="34"/>
      <c r="E11" s="34"/>
      <c r="F11" s="34"/>
      <c r="G11" s="36"/>
      <c r="H11" s="36"/>
      <c r="I11" s="36"/>
      <c r="J11" s="16">
        <f t="shared" si="0"/>
        <v>0</v>
      </c>
      <c r="K11" s="17">
        <f t="shared" si="1"/>
        <v>0</v>
      </c>
      <c r="L11" s="18">
        <f t="shared" si="2"/>
        <v>0</v>
      </c>
      <c r="M11" s="19"/>
      <c r="P11" s="3"/>
    </row>
    <row r="12" spans="1:16" s="2" customFormat="1" ht="10.199999999999999" x14ac:dyDescent="0.25">
      <c r="A12" s="33"/>
      <c r="B12" s="33"/>
      <c r="C12" s="36"/>
      <c r="D12" s="34"/>
      <c r="E12" s="34"/>
      <c r="F12" s="34"/>
      <c r="G12" s="36"/>
      <c r="H12" s="36"/>
      <c r="I12" s="36"/>
      <c r="J12" s="16">
        <f t="shared" si="0"/>
        <v>0</v>
      </c>
      <c r="K12" s="17">
        <f t="shared" si="1"/>
        <v>0</v>
      </c>
      <c r="L12" s="18">
        <f t="shared" si="2"/>
        <v>0</v>
      </c>
      <c r="M12" s="19"/>
      <c r="P12" s="3"/>
    </row>
    <row r="13" spans="1:16" s="2" customFormat="1" ht="10.199999999999999" x14ac:dyDescent="0.25">
      <c r="A13" s="33"/>
      <c r="B13" s="33"/>
      <c r="C13" s="36"/>
      <c r="D13" s="34"/>
      <c r="E13" s="34"/>
      <c r="F13" s="34"/>
      <c r="G13" s="36"/>
      <c r="H13" s="36"/>
      <c r="I13" s="36"/>
      <c r="J13" s="16">
        <f t="shared" si="0"/>
        <v>0</v>
      </c>
      <c r="K13" s="17">
        <f t="shared" si="1"/>
        <v>0</v>
      </c>
      <c r="L13" s="18">
        <f t="shared" si="2"/>
        <v>0</v>
      </c>
      <c r="M13" s="19"/>
      <c r="P13" s="3"/>
    </row>
    <row r="14" spans="1:16" s="2" customFormat="1" ht="10.199999999999999" x14ac:dyDescent="0.25">
      <c r="A14" s="33"/>
      <c r="B14" s="33"/>
      <c r="C14" s="36"/>
      <c r="D14" s="34"/>
      <c r="E14" s="34"/>
      <c r="F14" s="36"/>
      <c r="G14" s="36"/>
      <c r="H14" s="36"/>
      <c r="I14" s="36"/>
      <c r="J14" s="16">
        <f t="shared" si="0"/>
        <v>0</v>
      </c>
      <c r="K14" s="17">
        <f t="shared" si="1"/>
        <v>0</v>
      </c>
      <c r="L14" s="18">
        <f t="shared" si="2"/>
        <v>0</v>
      </c>
      <c r="M14" s="19"/>
      <c r="P14" s="3"/>
    </row>
    <row r="15" spans="1:16" s="2" customFormat="1" ht="10.199999999999999" x14ac:dyDescent="0.25">
      <c r="A15" s="33"/>
      <c r="B15" s="33"/>
      <c r="C15" s="36"/>
      <c r="D15" s="34"/>
      <c r="E15" s="34"/>
      <c r="F15" s="34"/>
      <c r="G15" s="36"/>
      <c r="H15" s="36"/>
      <c r="I15" s="38"/>
      <c r="J15" s="16">
        <f t="shared" si="0"/>
        <v>0</v>
      </c>
      <c r="K15" s="17">
        <f t="shared" si="1"/>
        <v>0</v>
      </c>
      <c r="L15" s="18">
        <f t="shared" si="2"/>
        <v>0</v>
      </c>
      <c r="M15" s="19"/>
      <c r="P15" s="3"/>
    </row>
    <row r="16" spans="1:16" s="2" customFormat="1" ht="10.199999999999999" x14ac:dyDescent="0.25">
      <c r="A16" s="33"/>
      <c r="B16" s="33"/>
      <c r="C16" s="36"/>
      <c r="D16" s="34"/>
      <c r="E16" s="34"/>
      <c r="F16" s="34"/>
      <c r="G16" s="36"/>
      <c r="H16" s="36"/>
      <c r="I16" s="38"/>
      <c r="J16" s="16">
        <f t="shared" si="0"/>
        <v>0</v>
      </c>
      <c r="K16" s="17">
        <f t="shared" si="1"/>
        <v>0</v>
      </c>
      <c r="L16" s="18">
        <f t="shared" si="2"/>
        <v>0</v>
      </c>
      <c r="M16" s="19"/>
      <c r="P16" s="3"/>
    </row>
    <row r="17" spans="1:16" s="2" customFormat="1" ht="10.199999999999999" x14ac:dyDescent="0.25">
      <c r="A17" s="33"/>
      <c r="B17" s="33"/>
      <c r="C17" s="36"/>
      <c r="D17" s="34"/>
      <c r="E17" s="34"/>
      <c r="F17" s="34"/>
      <c r="G17" s="36"/>
      <c r="H17" s="36"/>
      <c r="I17" s="38"/>
      <c r="J17" s="16">
        <f t="shared" si="0"/>
        <v>0</v>
      </c>
      <c r="K17" s="17">
        <f t="shared" si="1"/>
        <v>0</v>
      </c>
      <c r="L17" s="18">
        <f t="shared" si="2"/>
        <v>0</v>
      </c>
      <c r="M17" s="19"/>
      <c r="P17" s="3"/>
    </row>
    <row r="18" spans="1:16" s="2" customFormat="1" ht="10.199999999999999" x14ac:dyDescent="0.25">
      <c r="A18" s="33"/>
      <c r="B18" s="33"/>
      <c r="C18" s="36"/>
      <c r="D18" s="34"/>
      <c r="E18" s="34"/>
      <c r="F18" s="34"/>
      <c r="G18" s="36"/>
      <c r="H18" s="36"/>
      <c r="I18" s="38"/>
      <c r="J18" s="16">
        <f t="shared" si="0"/>
        <v>0</v>
      </c>
      <c r="K18" s="17">
        <f t="shared" si="1"/>
        <v>0</v>
      </c>
      <c r="L18" s="18">
        <f t="shared" si="2"/>
        <v>0</v>
      </c>
      <c r="M18" s="19"/>
      <c r="P18" s="3"/>
    </row>
    <row r="19" spans="1:16" s="2" customFormat="1" ht="10.199999999999999" x14ac:dyDescent="0.25">
      <c r="A19" s="33"/>
      <c r="B19" s="33"/>
      <c r="C19" s="36"/>
      <c r="D19" s="34"/>
      <c r="E19" s="34"/>
      <c r="F19" s="34"/>
      <c r="G19" s="36"/>
      <c r="H19" s="36"/>
      <c r="I19" s="38"/>
      <c r="J19" s="16">
        <f t="shared" si="0"/>
        <v>0</v>
      </c>
      <c r="K19" s="17">
        <f t="shared" si="1"/>
        <v>0</v>
      </c>
      <c r="L19" s="18">
        <f t="shared" si="2"/>
        <v>0</v>
      </c>
      <c r="M19" s="19"/>
      <c r="P19" s="3"/>
    </row>
    <row r="20" spans="1:16" s="2" customFormat="1" ht="10.199999999999999" x14ac:dyDescent="0.25">
      <c r="A20" s="33"/>
      <c r="B20" s="33"/>
      <c r="C20" s="36"/>
      <c r="D20" s="34"/>
      <c r="E20" s="34"/>
      <c r="F20" s="34"/>
      <c r="G20" s="36"/>
      <c r="H20" s="36"/>
      <c r="I20" s="38"/>
      <c r="J20" s="16">
        <f t="shared" ref="J20:J37" si="3">SUM(G20*0.15)</f>
        <v>0</v>
      </c>
      <c r="K20" s="17">
        <f t="shared" ref="K20:K37" si="4">ROUNDUP(J20,0)</f>
        <v>0</v>
      </c>
      <c r="L20" s="18">
        <f t="shared" ref="L20:L37" si="5">IF(AND(G20&gt;0, K20&gt;0, H20 &gt;= K20), H20-K20,0)*$D$41*0.12</f>
        <v>0</v>
      </c>
      <c r="M20" s="19"/>
      <c r="P20" s="3"/>
    </row>
    <row r="21" spans="1:16" s="2" customFormat="1" ht="10.199999999999999" x14ac:dyDescent="0.25">
      <c r="A21" s="32"/>
      <c r="B21" s="39"/>
      <c r="C21" s="36"/>
      <c r="D21" s="40"/>
      <c r="E21" s="40"/>
      <c r="F21" s="39"/>
      <c r="G21" s="41"/>
      <c r="H21" s="41"/>
      <c r="I21" s="42"/>
      <c r="J21" s="16">
        <f t="shared" si="3"/>
        <v>0</v>
      </c>
      <c r="K21" s="17">
        <f t="shared" si="4"/>
        <v>0</v>
      </c>
      <c r="L21" s="18">
        <f t="shared" si="5"/>
        <v>0</v>
      </c>
      <c r="M21" s="19"/>
      <c r="P21" s="3"/>
    </row>
    <row r="22" spans="1:16" s="2" customFormat="1" ht="10.199999999999999" x14ac:dyDescent="0.25">
      <c r="A22" s="32"/>
      <c r="B22" s="39"/>
      <c r="C22" s="36"/>
      <c r="D22" s="40"/>
      <c r="E22" s="40"/>
      <c r="F22" s="39"/>
      <c r="G22" s="41"/>
      <c r="H22" s="41"/>
      <c r="I22" s="42"/>
      <c r="J22" s="16">
        <f t="shared" si="3"/>
        <v>0</v>
      </c>
      <c r="K22" s="17">
        <f t="shared" si="4"/>
        <v>0</v>
      </c>
      <c r="L22" s="18">
        <f t="shared" si="5"/>
        <v>0</v>
      </c>
      <c r="M22" s="19"/>
      <c r="P22" s="3"/>
    </row>
    <row r="23" spans="1:16" s="2" customFormat="1" ht="10.199999999999999" x14ac:dyDescent="0.25">
      <c r="A23" s="32"/>
      <c r="B23" s="39"/>
      <c r="C23" s="36"/>
      <c r="D23" s="40"/>
      <c r="E23" s="40"/>
      <c r="F23" s="40"/>
      <c r="G23" s="41"/>
      <c r="H23" s="41"/>
      <c r="I23" s="42"/>
      <c r="J23" s="16">
        <f t="shared" si="3"/>
        <v>0</v>
      </c>
      <c r="K23" s="17">
        <f t="shared" si="4"/>
        <v>0</v>
      </c>
      <c r="L23" s="18">
        <f t="shared" si="5"/>
        <v>0</v>
      </c>
      <c r="M23" s="19"/>
    </row>
    <row r="24" spans="1:16" s="2" customFormat="1" ht="10.199999999999999" x14ac:dyDescent="0.25">
      <c r="A24" s="32"/>
      <c r="B24" s="39"/>
      <c r="C24" s="36"/>
      <c r="D24" s="40"/>
      <c r="E24" s="40"/>
      <c r="F24" s="40"/>
      <c r="G24" s="41"/>
      <c r="H24" s="41"/>
      <c r="I24" s="42"/>
      <c r="J24" s="16">
        <f t="shared" si="3"/>
        <v>0</v>
      </c>
      <c r="K24" s="17">
        <f t="shared" si="4"/>
        <v>0</v>
      </c>
      <c r="L24" s="18">
        <f t="shared" si="5"/>
        <v>0</v>
      </c>
      <c r="M24" s="19"/>
    </row>
    <row r="25" spans="1:16" s="2" customFormat="1" ht="10.199999999999999" x14ac:dyDescent="0.25">
      <c r="A25" s="39"/>
      <c r="B25" s="39"/>
      <c r="C25" s="36"/>
      <c r="D25" s="40"/>
      <c r="E25" s="40"/>
      <c r="F25" s="40"/>
      <c r="G25" s="41"/>
      <c r="H25" s="41"/>
      <c r="I25" s="42"/>
      <c r="J25" s="16">
        <f t="shared" si="3"/>
        <v>0</v>
      </c>
      <c r="K25" s="17">
        <f t="shared" si="4"/>
        <v>0</v>
      </c>
      <c r="L25" s="18">
        <f t="shared" si="5"/>
        <v>0</v>
      </c>
      <c r="M25" s="19"/>
    </row>
    <row r="26" spans="1:16" s="2" customFormat="1" ht="10.199999999999999" x14ac:dyDescent="0.25">
      <c r="A26" s="39"/>
      <c r="B26" s="39"/>
      <c r="C26" s="36"/>
      <c r="D26" s="40"/>
      <c r="E26" s="40"/>
      <c r="F26" s="40"/>
      <c r="G26" s="41"/>
      <c r="H26" s="41"/>
      <c r="I26" s="42"/>
      <c r="J26" s="16">
        <f t="shared" si="3"/>
        <v>0</v>
      </c>
      <c r="K26" s="17">
        <f t="shared" si="4"/>
        <v>0</v>
      </c>
      <c r="L26" s="18">
        <f t="shared" si="5"/>
        <v>0</v>
      </c>
      <c r="M26" s="19"/>
    </row>
    <row r="27" spans="1:16" s="2" customFormat="1" ht="10.199999999999999" x14ac:dyDescent="0.25">
      <c r="A27" s="39"/>
      <c r="B27" s="39"/>
      <c r="C27" s="36"/>
      <c r="D27" s="40"/>
      <c r="E27" s="40"/>
      <c r="F27" s="40"/>
      <c r="G27" s="41"/>
      <c r="H27" s="41"/>
      <c r="I27" s="42"/>
      <c r="J27" s="16">
        <f t="shared" si="3"/>
        <v>0</v>
      </c>
      <c r="K27" s="17">
        <f t="shared" si="4"/>
        <v>0</v>
      </c>
      <c r="L27" s="18">
        <f t="shared" si="5"/>
        <v>0</v>
      </c>
      <c r="M27" s="19"/>
    </row>
    <row r="28" spans="1:16" s="2" customFormat="1" ht="10.199999999999999" x14ac:dyDescent="0.25">
      <c r="A28" s="39"/>
      <c r="B28" s="39"/>
      <c r="C28" s="36"/>
      <c r="D28" s="40"/>
      <c r="E28" s="40"/>
      <c r="F28" s="40"/>
      <c r="G28" s="41"/>
      <c r="H28" s="41"/>
      <c r="I28" s="42"/>
      <c r="J28" s="16">
        <f t="shared" si="3"/>
        <v>0</v>
      </c>
      <c r="K28" s="17">
        <f t="shared" si="4"/>
        <v>0</v>
      </c>
      <c r="L28" s="18">
        <f t="shared" si="5"/>
        <v>0</v>
      </c>
      <c r="M28" s="19"/>
    </row>
    <row r="29" spans="1:16" s="2" customFormat="1" ht="10.199999999999999" x14ac:dyDescent="0.25">
      <c r="A29" s="39"/>
      <c r="B29" s="39"/>
      <c r="C29" s="36"/>
      <c r="D29" s="40"/>
      <c r="E29" s="40"/>
      <c r="F29" s="40"/>
      <c r="G29" s="41"/>
      <c r="H29" s="41"/>
      <c r="I29" s="42"/>
      <c r="J29" s="16">
        <f t="shared" si="3"/>
        <v>0</v>
      </c>
      <c r="K29" s="17">
        <f t="shared" si="4"/>
        <v>0</v>
      </c>
      <c r="L29" s="18">
        <f t="shared" si="5"/>
        <v>0</v>
      </c>
      <c r="M29" s="19"/>
    </row>
    <row r="30" spans="1:16" s="2" customFormat="1" ht="10.199999999999999" x14ac:dyDescent="0.25">
      <c r="A30" s="39"/>
      <c r="B30" s="39"/>
      <c r="C30" s="36"/>
      <c r="D30" s="40"/>
      <c r="E30" s="40"/>
      <c r="F30" s="40"/>
      <c r="G30" s="41"/>
      <c r="H30" s="41"/>
      <c r="I30" s="42"/>
      <c r="J30" s="16">
        <f t="shared" si="3"/>
        <v>0</v>
      </c>
      <c r="K30" s="17">
        <f t="shared" si="4"/>
        <v>0</v>
      </c>
      <c r="L30" s="18">
        <f t="shared" si="5"/>
        <v>0</v>
      </c>
      <c r="M30" s="19"/>
    </row>
    <row r="31" spans="1:16" s="2" customFormat="1" ht="10.199999999999999" x14ac:dyDescent="0.25">
      <c r="A31" s="39"/>
      <c r="B31" s="39"/>
      <c r="C31" s="36"/>
      <c r="D31" s="40"/>
      <c r="E31" s="40"/>
      <c r="F31" s="40"/>
      <c r="G31" s="41"/>
      <c r="H31" s="41"/>
      <c r="I31" s="42"/>
      <c r="J31" s="16">
        <f t="shared" si="3"/>
        <v>0</v>
      </c>
      <c r="K31" s="17">
        <f t="shared" si="4"/>
        <v>0</v>
      </c>
      <c r="L31" s="18">
        <f t="shared" si="5"/>
        <v>0</v>
      </c>
      <c r="M31" s="19"/>
    </row>
    <row r="32" spans="1:16" s="2" customFormat="1" ht="10.199999999999999" x14ac:dyDescent="0.25">
      <c r="A32" s="39"/>
      <c r="B32" s="39"/>
      <c r="C32" s="36"/>
      <c r="D32" s="40"/>
      <c r="E32" s="40"/>
      <c r="F32" s="40"/>
      <c r="G32" s="41"/>
      <c r="H32" s="41"/>
      <c r="I32" s="42"/>
      <c r="J32" s="16">
        <f t="shared" si="3"/>
        <v>0</v>
      </c>
      <c r="K32" s="17">
        <f t="shared" si="4"/>
        <v>0</v>
      </c>
      <c r="L32" s="18">
        <f t="shared" si="5"/>
        <v>0</v>
      </c>
      <c r="M32" s="19"/>
    </row>
    <row r="33" spans="1:13" s="2" customFormat="1" ht="10.199999999999999" x14ac:dyDescent="0.25">
      <c r="A33" s="39"/>
      <c r="B33" s="39"/>
      <c r="C33" s="36"/>
      <c r="D33" s="40"/>
      <c r="E33" s="40"/>
      <c r="F33" s="40"/>
      <c r="G33" s="41"/>
      <c r="H33" s="41"/>
      <c r="I33" s="42"/>
      <c r="J33" s="16">
        <f t="shared" si="3"/>
        <v>0</v>
      </c>
      <c r="K33" s="17">
        <f t="shared" si="4"/>
        <v>0</v>
      </c>
      <c r="L33" s="18">
        <f t="shared" si="5"/>
        <v>0</v>
      </c>
      <c r="M33" s="19"/>
    </row>
    <row r="34" spans="1:13" s="2" customFormat="1" ht="10.199999999999999" x14ac:dyDescent="0.25">
      <c r="A34" s="39"/>
      <c r="B34" s="39"/>
      <c r="C34" s="36"/>
      <c r="D34" s="40"/>
      <c r="E34" s="40"/>
      <c r="F34" s="40"/>
      <c r="G34" s="41"/>
      <c r="H34" s="41"/>
      <c r="I34" s="42"/>
      <c r="J34" s="16">
        <f t="shared" si="3"/>
        <v>0</v>
      </c>
      <c r="K34" s="17">
        <f t="shared" si="4"/>
        <v>0</v>
      </c>
      <c r="L34" s="18">
        <f t="shared" si="5"/>
        <v>0</v>
      </c>
      <c r="M34" s="19"/>
    </row>
    <row r="35" spans="1:13" s="2" customFormat="1" ht="10.199999999999999" x14ac:dyDescent="0.25">
      <c r="A35" s="39"/>
      <c r="B35" s="39"/>
      <c r="C35" s="36"/>
      <c r="D35" s="40"/>
      <c r="E35" s="40"/>
      <c r="F35" s="40"/>
      <c r="G35" s="41"/>
      <c r="H35" s="41"/>
      <c r="I35" s="42"/>
      <c r="J35" s="16">
        <f t="shared" si="3"/>
        <v>0</v>
      </c>
      <c r="K35" s="17">
        <f t="shared" si="4"/>
        <v>0</v>
      </c>
      <c r="L35" s="18">
        <f t="shared" si="5"/>
        <v>0</v>
      </c>
      <c r="M35" s="19"/>
    </row>
    <row r="36" spans="1:13" s="2" customFormat="1" ht="10.199999999999999" x14ac:dyDescent="0.25">
      <c r="A36" s="39"/>
      <c r="B36" s="39"/>
      <c r="C36" s="36"/>
      <c r="D36" s="40"/>
      <c r="E36" s="40"/>
      <c r="F36" s="40"/>
      <c r="G36" s="41"/>
      <c r="H36" s="41"/>
      <c r="I36" s="42"/>
      <c r="J36" s="16">
        <f t="shared" si="3"/>
        <v>0</v>
      </c>
      <c r="K36" s="17">
        <f t="shared" si="4"/>
        <v>0</v>
      </c>
      <c r="L36" s="18">
        <f t="shared" si="5"/>
        <v>0</v>
      </c>
      <c r="M36" s="19"/>
    </row>
    <row r="37" spans="1:13" s="2" customFormat="1" ht="10.199999999999999" x14ac:dyDescent="0.25">
      <c r="A37" s="39"/>
      <c r="B37" s="39"/>
      <c r="C37" s="36"/>
      <c r="D37" s="40"/>
      <c r="E37" s="40"/>
      <c r="F37" s="40"/>
      <c r="G37" s="41"/>
      <c r="H37" s="41"/>
      <c r="I37" s="42"/>
      <c r="J37" s="16">
        <f t="shared" si="3"/>
        <v>0</v>
      </c>
      <c r="K37" s="17">
        <f t="shared" si="4"/>
        <v>0</v>
      </c>
      <c r="L37" s="18">
        <f t="shared" si="5"/>
        <v>0</v>
      </c>
      <c r="M37" s="19"/>
    </row>
    <row r="38" spans="1:13" s="2" customFormat="1" ht="10.199999999999999" x14ac:dyDescent="0.25">
      <c r="A38" s="39"/>
      <c r="B38" s="39"/>
      <c r="C38" s="36"/>
      <c r="D38" s="40"/>
      <c r="E38" s="40"/>
      <c r="F38" s="40"/>
      <c r="G38" s="41"/>
      <c r="H38" s="41"/>
      <c r="I38" s="42"/>
      <c r="J38" s="16">
        <f t="shared" si="0"/>
        <v>0</v>
      </c>
      <c r="K38" s="17">
        <f t="shared" si="1"/>
        <v>0</v>
      </c>
      <c r="L38" s="18">
        <f t="shared" si="2"/>
        <v>0</v>
      </c>
      <c r="M38" s="19"/>
    </row>
    <row r="39" spans="1:13" s="2" customFormat="1" ht="10.199999999999999" x14ac:dyDescent="0.25">
      <c r="A39" s="39"/>
      <c r="B39" s="39"/>
      <c r="C39" s="36"/>
      <c r="D39" s="40"/>
      <c r="E39" s="40"/>
      <c r="F39" s="40"/>
      <c r="G39" s="41"/>
      <c r="H39" s="41"/>
      <c r="I39" s="42"/>
      <c r="J39" s="16">
        <f t="shared" si="0"/>
        <v>0</v>
      </c>
      <c r="K39" s="17">
        <f t="shared" si="1"/>
        <v>0</v>
      </c>
      <c r="L39" s="18">
        <f t="shared" si="2"/>
        <v>0</v>
      </c>
      <c r="M39" s="19"/>
    </row>
    <row r="40" spans="1:13" s="2" customFormat="1" ht="10.199999999999999" x14ac:dyDescent="0.25">
      <c r="A40" s="39"/>
      <c r="B40" s="39"/>
      <c r="C40" s="36"/>
      <c r="D40" s="40"/>
      <c r="E40" s="40"/>
      <c r="F40" s="40"/>
      <c r="G40" s="41"/>
      <c r="H40" s="41"/>
      <c r="I40" s="42"/>
      <c r="J40" s="16">
        <f t="shared" si="0"/>
        <v>0</v>
      </c>
      <c r="K40" s="17">
        <f t="shared" si="1"/>
        <v>0</v>
      </c>
      <c r="L40" s="18">
        <f t="shared" si="2"/>
        <v>0</v>
      </c>
      <c r="M40" s="19"/>
    </row>
    <row r="41" spans="1:13" s="2" customFormat="1" ht="10.199999999999999" x14ac:dyDescent="0.25">
      <c r="A41" s="20" t="s">
        <v>13</v>
      </c>
      <c r="B41" s="21"/>
      <c r="C41" s="22" t="s">
        <v>14</v>
      </c>
      <c r="D41" s="23">
        <v>1</v>
      </c>
      <c r="E41" s="24"/>
      <c r="F41" s="24"/>
      <c r="G41" s="25"/>
      <c r="H41" s="25"/>
      <c r="I41" s="25"/>
      <c r="J41" s="25"/>
      <c r="K41" s="26" t="s">
        <v>15</v>
      </c>
      <c r="L41" s="27">
        <f>SUM(L3:L40)</f>
        <v>0</v>
      </c>
      <c r="M41" s="19"/>
    </row>
    <row r="42" spans="1:13" s="2" customFormat="1" ht="10.199999999999999" x14ac:dyDescent="0.25">
      <c r="A42" s="20" t="s">
        <v>16</v>
      </c>
      <c r="B42" s="14"/>
      <c r="C42" s="22" t="s">
        <v>17</v>
      </c>
      <c r="D42" s="15"/>
      <c r="E42" s="24"/>
      <c r="F42" s="24"/>
      <c r="G42" s="25"/>
      <c r="H42" s="25"/>
      <c r="I42" s="25"/>
      <c r="J42" s="25"/>
      <c r="K42" s="26" t="s">
        <v>18</v>
      </c>
      <c r="L42" s="27">
        <f>SUM(L41*0.05)</f>
        <v>0</v>
      </c>
      <c r="M42" s="19"/>
    </row>
    <row r="43" spans="1:13" s="2" customFormat="1" ht="10.199999999999999" x14ac:dyDescent="0.25">
      <c r="A43" s="20" t="s">
        <v>19</v>
      </c>
      <c r="B43" s="21"/>
      <c r="C43" s="22" t="s">
        <v>20</v>
      </c>
      <c r="D43" s="50"/>
      <c r="E43" s="50"/>
      <c r="F43" s="50"/>
      <c r="G43" s="50"/>
      <c r="H43" s="50"/>
      <c r="I43" s="51"/>
      <c r="J43" s="25"/>
      <c r="K43" s="26" t="s">
        <v>21</v>
      </c>
      <c r="L43" s="27">
        <f>SUM(L41+L42)*0.095</f>
        <v>0</v>
      </c>
      <c r="M43" s="19"/>
    </row>
    <row r="44" spans="1:13" s="2" customFormat="1" ht="10.199999999999999" x14ac:dyDescent="0.25">
      <c r="A44" s="20" t="s">
        <v>22</v>
      </c>
      <c r="B44" s="28">
        <f>SUM(L41/D41)</f>
        <v>0</v>
      </c>
      <c r="C44" s="24"/>
      <c r="D44" s="24"/>
      <c r="E44" s="24"/>
      <c r="F44" s="24"/>
      <c r="G44" s="25"/>
      <c r="H44" s="25"/>
      <c r="I44" s="25"/>
      <c r="J44" s="25"/>
      <c r="K44" s="26" t="s">
        <v>23</v>
      </c>
      <c r="L44" s="27">
        <f>SUM(L41:L43)</f>
        <v>0</v>
      </c>
      <c r="M44" s="19"/>
    </row>
  </sheetData>
  <mergeCells count="2">
    <mergeCell ref="A2:H2"/>
    <mergeCell ref="D43:I43"/>
  </mergeCells>
  <printOptions horizontalCentered="1"/>
  <pageMargins left="0.23622047244094499" right="0.23622047244094499" top="0.74803149606299202" bottom="0.74803149606299202" header="0.31496062992126" footer="0.31496062992126"/>
  <pageSetup scale="73" orientation="landscape" r:id="rId1"/>
  <headerFooter>
    <oddFooter>&amp;L&amp;F / &amp;P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A65BF5E3D234BB3713880CAA68026" ma:contentTypeVersion="50" ma:contentTypeDescription="Create a new document." ma:contentTypeScope="" ma:versionID="c18b22e050ca2b34398c989788fb1270">
  <xsd:schema xmlns:xsd="http://www.w3.org/2001/XMLSchema" xmlns:xs="http://www.w3.org/2001/XMLSchema" xmlns:p="http://schemas.microsoft.com/office/2006/metadata/properties" xmlns:ns1="http://schemas.microsoft.com/sharepoint/v3" xmlns:ns2="70066821-e336-4b64-a8e9-a99ada3d5ada" xmlns:ns3="e3499b23-03dc-43df-9bed-e3854ba07fa4" xmlns:ns4="c668bfc0-164f-46a7-8694-de4aebb6f428" targetNamespace="http://schemas.microsoft.com/office/2006/metadata/properties" ma:root="true" ma:fieldsID="37f99962cc3262928b70a371f1102961" ns1:_="" ns2:_="" ns3:_="" ns4:_="">
    <xsd:import namespace="http://schemas.microsoft.com/sharepoint/v3"/>
    <xsd:import namespace="70066821-e336-4b64-a8e9-a99ada3d5ada"/>
    <xsd:import namespace="e3499b23-03dc-43df-9bed-e3854ba07fa4"/>
    <xsd:import namespace="c668bfc0-164f-46a7-8694-de4aebb6f428"/>
    <xsd:element name="properties">
      <xsd:complexType>
        <xsd:sequence>
          <xsd:element name="documentManagement">
            <xsd:complexType>
              <xsd:all>
                <xsd:element ref="ns2:Responsibility" minOccurs="0"/>
                <xsd:element ref="ns2:Adopted_x0020_by" minOccurs="0"/>
                <xsd:element ref="ns3:Audience" minOccurs="0"/>
                <xsd:element ref="ns2:Status" minOccurs="0"/>
                <xsd:element ref="ns3:publishToWeb" minOccurs="0"/>
                <xsd:element ref="ns3:webtype" minOccurs="0"/>
                <xsd:element ref="ns3:Web_x0020_description" minOccurs="0"/>
                <xsd:element ref="ns3:webGroups" minOccurs="0"/>
                <xsd:element ref="ns3:webRank" minOccurs="0"/>
                <xsd:element ref="ns4:_dlc_DocId" minOccurs="0"/>
                <xsd:element ref="ns4:_dlc_DocIdUrl" minOccurs="0"/>
                <xsd:element ref="ns4:_dlc_DocIdPersistId" minOccurs="0"/>
                <xsd:element ref="ns1:URL" minOccurs="0"/>
                <xsd:element ref="ns1:RoutingRuleDescription" minOccurs="0"/>
                <xsd:element ref="ns4:SharedWithUsers" minOccurs="0"/>
                <xsd:element ref="ns3:language"/>
                <xsd:element ref="ns3:Title_x0020_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0"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21"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066821-e336-4b64-a8e9-a99ada3d5ada" elementFormDefault="qualified">
    <xsd:import namespace="http://schemas.microsoft.com/office/2006/documentManagement/types"/>
    <xsd:import namespace="http://schemas.microsoft.com/office/infopath/2007/PartnerControls"/>
    <xsd:element name="Responsibility" ma:index="2" nillable="true" ma:displayName="Issued By" ma:default="N/A" ma:description="Unit responsible for the application of the policy" ma:format="Dropdown" ma:internalName="Responsibility">
      <xsd:simpleType>
        <xsd:restriction base="dms:Choice">
          <xsd:enumeration value="N/A"/>
          <xsd:enumeration value="Academic"/>
          <xsd:enumeration value="Academic Dean"/>
          <xsd:enumeration value="Administrative Services"/>
          <xsd:enumeration value="Board"/>
          <xsd:enumeration value="Bookstore"/>
          <xsd:enumeration value="Corporate Affairs"/>
          <xsd:enumeration value="Director General"/>
          <xsd:enumeration value="Facilities Management"/>
          <xsd:enumeration value="Finance"/>
          <xsd:enumeration value="Human Resources"/>
          <xsd:enumeration value="Information Systems and Technology"/>
          <xsd:enumeration value="Instructional Development"/>
          <xsd:enumeration value="Multiple"/>
          <xsd:enumeration value="Plant and Facilities"/>
          <xsd:enumeration value="Registrar"/>
          <xsd:enumeration value="Research"/>
          <xsd:enumeration value="Secretary General"/>
          <xsd:enumeration value="Senate"/>
          <xsd:enumeration value="Student Services"/>
        </xsd:restriction>
      </xsd:simpleType>
    </xsd:element>
    <xsd:element name="Adopted_x0020_by" ma:index="3" nillable="true" ma:displayName="Adopted by" ma:default="Department" ma:format="Dropdown" ma:internalName="Adopted_x0020_by">
      <xsd:simpleType>
        <xsd:restriction base="dms:Choice">
          <xsd:enumeration value="Department"/>
          <xsd:enumeration value="Board"/>
          <xsd:enumeration value="Dean's Group"/>
          <xsd:enumeration value="Director General"/>
          <xsd:enumeration value="Management"/>
          <xsd:enumeration value="Senate"/>
        </xsd:restriction>
      </xsd:simpleType>
    </xsd:element>
    <xsd:element name="Status" ma:index="5" nillable="true" ma:displayName="Status" ma:default="N/A" ma:format="Dropdown" ma:internalName="Status">
      <xsd:simpleType>
        <xsd:restriction base="dms:Choice">
          <xsd:enumeration value="N/A"/>
          <xsd:enumeration value="Adopted"/>
          <xsd:enumeration value="Draft"/>
          <xsd:enumeration value="Earlier version"/>
          <xsd:enumeration value="Repealed"/>
          <xsd:enumeration value="Under review"/>
        </xsd:restriction>
      </xsd:simpleType>
    </xsd:element>
  </xsd:schema>
  <xsd:schema xmlns:xsd="http://www.w3.org/2001/XMLSchema" xmlns:xs="http://www.w3.org/2001/XMLSchema" xmlns:dms="http://schemas.microsoft.com/office/2006/documentManagement/types" xmlns:pc="http://schemas.microsoft.com/office/infopath/2007/PartnerControls" targetNamespace="e3499b23-03dc-43df-9bed-e3854ba07fa4" elementFormDefault="qualified">
    <xsd:import namespace="http://schemas.microsoft.com/office/2006/documentManagement/types"/>
    <xsd:import namespace="http://schemas.microsoft.com/office/infopath/2007/PartnerControls"/>
    <xsd:element name="Audience" ma:index="4" nillable="true" ma:displayName="Audience" ma:default="Dawson" ma:format="Dropdown" ma:internalName="Audience">
      <xsd:simpleType>
        <xsd:restriction base="dms:Choice">
          <xsd:enumeration value="Academic Administration"/>
          <xsd:enumeration value="Dawson"/>
          <xsd:enumeration value="Forms Editors"/>
          <xsd:enumeration value="Managers"/>
          <xsd:enumeration value="Policy Editors"/>
          <xsd:enumeration value="Public"/>
          <xsd:enumeration value="Senate"/>
        </xsd:restriction>
      </xsd:simpleType>
    </xsd:element>
    <xsd:element name="publishToWeb" ma:index="6" nillable="true" ma:displayName="publishToWeb" ma:default="0" ma:internalName="publishToWeb">
      <xsd:simpleType>
        <xsd:restriction base="dms:Boolean"/>
      </xsd:simpleType>
    </xsd:element>
    <xsd:element name="webtype" ma:index="7" nillable="true" ma:displayName="webtype" ma:default="policy" ma:format="Dropdown" ma:internalName="webtype">
      <xsd:simpleType>
        <xsd:restriction base="dms:Choice">
          <xsd:enumeration value="policy"/>
          <xsd:enumeration value="bylaw"/>
          <xsd:enumeration value="procedure"/>
          <xsd:enumeration value="form"/>
          <xsd:enumeration value="support"/>
        </xsd:restriction>
      </xsd:simpleType>
    </xsd:element>
    <xsd:element name="Web_x0020_description" ma:index="8" nillable="true" ma:displayName="Web description" ma:description="Description to be displayed when policy is published on the Web" ma:internalName="Web_x0020_description">
      <xsd:simpleType>
        <xsd:restriction base="dms:Note"/>
      </xsd:simpleType>
    </xsd:element>
    <xsd:element name="webGroups" ma:index="9" nillable="true" ma:displayName="webGroups" ma:description="additional groupings for Web publishing, separated by commas" ma:internalName="webGroups">
      <xsd:simpleType>
        <xsd:restriction base="dms:Text">
          <xsd:maxLength value="255"/>
        </xsd:restriction>
      </xsd:simpleType>
    </xsd:element>
    <xsd:element name="webRank" ma:index="10" nillable="true" ma:displayName="webRank" ma:decimals="0" ma:internalName="webRank">
      <xsd:simpleType>
        <xsd:restriction base="dms:Number"/>
      </xsd:simpleType>
    </xsd:element>
    <xsd:element name="language" ma:index="23" ma:displayName="language" ma:default="English" ma:format="Dropdown" ma:internalName="language">
      <xsd:simpleType>
        <xsd:restriction base="dms:Choice">
          <xsd:enumeration value="English"/>
          <xsd:enumeration value="French"/>
        </xsd:restriction>
      </xsd:simpleType>
    </xsd:element>
    <xsd:element name="Title_x0020_Sort_x0020_Order" ma:index="24" nillable="true" ma:displayName="Title Sort Order" ma:description="Title Sort Order" ma:hidden="true" ma:internalName="Title_x0020_Sort_x0020_Order" ma:readOnly="false">
      <xsd:simpleType>
        <xsd:restriction base="dms:Text">
          <xsd:maxLength value="50"/>
        </xsd:restriction>
      </xsd:simpleType>
    </xsd:element>
  </xsd:schema>
  <xsd:schema xmlns:xsd="http://www.w3.org/2001/XMLSchema" xmlns:xs="http://www.w3.org/2001/XMLSchema" xmlns:dms="http://schemas.microsoft.com/office/2006/documentManagement/types" xmlns:pc="http://schemas.microsoft.com/office/infopath/2007/PartnerControls" targetNamespace="c668bfc0-164f-46a7-8694-de4aebb6f42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ebtype xmlns="e3499b23-03dc-43df-9bed-e3854ba07fa4">form</webtype>
    <URL xmlns="http://schemas.microsoft.com/sharepoint/v3">
      <Url xsi:nil="true"/>
      <Description xsi:nil="true"/>
    </URL>
    <RoutingRuleDescription xmlns="http://schemas.microsoft.com/sharepoint/v3" xsi:nil="true"/>
    <Responsibility xmlns="70066821-e336-4b64-a8e9-a99ada3d5ada">Bookstore</Responsibility>
    <Adopted_x0020_by xmlns="70066821-e336-4b64-a8e9-a99ada3d5ada">Department</Adopted_x0020_by>
    <webRank xmlns="e3499b23-03dc-43df-9bed-e3854ba07fa4" xsi:nil="true"/>
    <Status xmlns="70066821-e336-4b64-a8e9-a99ada3d5ada">Adopted</Status>
    <webGroups xmlns="e3499b23-03dc-43df-9bed-e3854ba07fa4" xsi:nil="true"/>
    <Web_x0020_description xmlns="e3499b23-03dc-43df-9bed-e3854ba07fa4" xsi:nil="true"/>
    <Audience xmlns="e3499b23-03dc-43df-9bed-e3854ba07fa4">Public</Audience>
    <publishToWeb xmlns="e3499b23-03dc-43df-9bed-e3854ba07fa4">true</publishToWeb>
    <language xmlns="e3499b23-03dc-43df-9bed-e3854ba07fa4">English</language>
    <Title_x0020_Sort_x0020_Order xmlns="e3499b23-03dc-43df-9bed-e3854ba07fa4"/>
  </documentManagement>
</p:properties>
</file>

<file path=customXml/itemProps1.xml><?xml version="1.0" encoding="utf-8"?>
<ds:datastoreItem xmlns:ds="http://schemas.openxmlformats.org/officeDocument/2006/customXml" ds:itemID="{97DB4EC8-8D74-485A-A2E1-E9ECF0F3CE66}"/>
</file>

<file path=customXml/itemProps2.xml><?xml version="1.0" encoding="utf-8"?>
<ds:datastoreItem xmlns:ds="http://schemas.openxmlformats.org/officeDocument/2006/customXml" ds:itemID="{559C5988-47D8-4E8A-A832-D77766D2FEFE}"/>
</file>

<file path=customXml/itemProps3.xml><?xml version="1.0" encoding="utf-8"?>
<ds:datastoreItem xmlns:ds="http://schemas.openxmlformats.org/officeDocument/2006/customXml" ds:itemID="{9AA02A59-9A39-4460-B656-CB1D6F184C0A}"/>
</file>

<file path=customXml/itemProps4.xml><?xml version="1.0" encoding="utf-8"?>
<ds:datastoreItem xmlns:ds="http://schemas.openxmlformats.org/officeDocument/2006/customXml" ds:itemID="{78A6B499-03BD-4AAC-9A04-2B56AF2477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Copyright Citation Form Nov2020</vt:lpstr>
      <vt:lpstr>'Copyright Citation Form Nov2020'!Print_Area</vt:lpstr>
    </vt:vector>
  </TitlesOfParts>
  <Company>Dawson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Copyright Citation Form</dc:title>
  <dc:creator>Suzanne Morzajew</dc:creator>
  <cp:lastModifiedBy>Melinda Lazarevic</cp:lastModifiedBy>
  <cp:lastPrinted>2020-11-03T21:01:46Z</cp:lastPrinted>
  <dcterms:created xsi:type="dcterms:W3CDTF">2020-10-28T16:09:54Z</dcterms:created>
  <dcterms:modified xsi:type="dcterms:W3CDTF">2020-11-03T21:02:24Z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0x01010001CA65BF5E3D234BB3713880CAA68026</vt:lpwstr>
  </property>
</Properties>
</file>